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richData/rdrichvaluestructure.xml" ContentType="application/vnd.ms-excel.rdrichvaluestructure+xml"/>
  <Override PartName="/xl/richData/rdrichvalue.xml" ContentType="application/vnd.ms-excel.rdrichvalue+xml"/>
  <Override PartName="/xl/richData/rdRichValueTypes.xml" ContentType="application/vnd.ms-excel.rdrichvaluetypes+xml"/>
  <Override PartName="/xl/richData/richValueRel.xml" ContentType="application/vnd.ms-excel.richvaluerel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495" windowWidth="51180" windowHeight="16560"/>
  </bookViews>
  <sheets>
    <sheet name="Strong Readers Website Form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8" i="1" l="1"/>
  <c r="C7" i="1"/>
  <c r="C6" i="1"/>
  <c r="C5" i="1"/>
  <c r="C32" i="1"/>
  <c r="C31" i="1"/>
  <c r="C30" i="1"/>
  <c r="C29" i="1"/>
  <c r="C24" i="1"/>
  <c r="C23" i="1"/>
  <c r="C22" i="1"/>
  <c r="C21" i="1"/>
  <c r="C16" i="1"/>
  <c r="C15" i="1"/>
  <c r="C14" i="1"/>
  <c r="C13" i="1"/>
  <c r="C44" i="1"/>
</calcChain>
</file>

<file path=xl/metadata.xml><?xml version="1.0" encoding="utf-8"?>
<metadata xmlns="http://schemas.openxmlformats.org/spreadsheetml/2006/main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2">
    <bk>
      <extLst>
        <ext xmlns:xlrd="http://schemas.microsoft.com/office/spreadsheetml/2017/richdata" uri="{3e2802c4-a4d2-4d8b-9148-e3be6c30e623}">
          <xlrd:rvb i="0"/>
        </ext>
      </extLst>
    </bk>
    <bk>
      <extLst>
        <ext xmlns:xlrd="http://schemas.microsoft.com/office/spreadsheetml/2017/richdata" uri="{3e2802c4-a4d2-4d8b-9148-e3be6c30e623}">
          <xlrd:rvb i="1"/>
        </ext>
      </extLst>
    </bk>
  </futureMetadata>
  <valueMetadata count="2">
    <bk>
      <rc t="1" v="0"/>
    </bk>
    <bk>
      <rc t="1" v="1"/>
    </bk>
  </valueMetadata>
</metadata>
</file>

<file path=xl/sharedStrings.xml><?xml version="1.0" encoding="utf-8"?>
<sst xmlns="http://schemas.openxmlformats.org/spreadsheetml/2006/main" count="64" uniqueCount="36">
  <si>
    <t>Kindergarten</t>
  </si>
  <si>
    <t>First Grade</t>
  </si>
  <si>
    <t>Second Grade</t>
  </si>
  <si>
    <t>Third Grade</t>
  </si>
  <si>
    <t>Number of students who have been enrolled in the district for less than 2 years</t>
  </si>
  <si>
    <t>Number of students who did not meet grade-level target on the screener</t>
  </si>
  <si>
    <t>Number of students who demonstrated proficiency on the screener</t>
  </si>
  <si>
    <t>Number of students who are on an IEP and demonstrated proficiency on the screener</t>
  </si>
  <si>
    <t>% of Kindergarten Students</t>
  </si>
  <si>
    <t>% of First Grade Students</t>
  </si>
  <si>
    <t>% of Second Grade Students</t>
  </si>
  <si>
    <t>% of Third Grade Students</t>
  </si>
  <si>
    <t>Total number of students in grade-level</t>
  </si>
  <si>
    <t>Total number of students on an IEP</t>
  </si>
  <si>
    <t>Description</t>
  </si>
  <si>
    <t>Number of staff implementing the provisions of the Strong Readers Act</t>
  </si>
  <si>
    <t>Average daily classroom time devoted to implementing the provisions of the Strong Readers Act</t>
  </si>
  <si>
    <t>School District Board of Education Policy to implement the provisions of the Strong Readers Act</t>
  </si>
  <si>
    <t>Included Expenses</t>
  </si>
  <si>
    <t>Amount</t>
  </si>
  <si>
    <t>Instruction</t>
  </si>
  <si>
    <t>Books, technology, and salaries</t>
  </si>
  <si>
    <t>Instructional Staff Training</t>
  </si>
  <si>
    <t>Registration, travel, or stipends related to literacy trainings</t>
  </si>
  <si>
    <t>Academic Student Assessment</t>
  </si>
  <si>
    <t>Diagnostic and progress monitoring assessments</t>
  </si>
  <si>
    <t>Vehicle Operation Services</t>
  </si>
  <si>
    <t>Salaries for summer school bus drivers</t>
  </si>
  <si>
    <t>Total</t>
  </si>
  <si>
    <t>Not Applicable</t>
  </si>
  <si>
    <t>District Expenditures</t>
  </si>
  <si>
    <t>Strong Readers Student Data</t>
  </si>
  <si>
    <t>Strong Readers Required Website Information</t>
  </si>
  <si>
    <t>Strong Readers School Data</t>
  </si>
  <si>
    <t>90+ minutes</t>
  </si>
  <si>
    <t>https://www.mccordschool.net/vnews/display.v/SEC/Programs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</si>
</sst>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15"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24"/>
      <color rgb="FFFFFFFF"/>
      <name val="Arial"/>
      <family val="2"/>
    </font>
    <font>
      <sz val="11"/>
      <color theme="1"/>
      <name val="Arial"/>
      <family val="2"/>
    </font>
    <font>
      <sz val="14"/>
      <color theme="1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b/>
      <sz val="12"/>
      <color theme="1" tint="0.14999847407452621"/>
      <name val="Arial"/>
      <family val="2"/>
    </font>
    <font>
      <sz val="12"/>
      <color rgb="FF000000"/>
      <name val="Arial"/>
      <family val="2"/>
    </font>
    <font>
      <sz val="12"/>
      <color rgb="FF9D9D9D"/>
      <name val="Arial"/>
      <family val="2"/>
    </font>
    <font>
      <b/>
      <sz val="14"/>
      <color theme="0"/>
      <name val="Arial"/>
      <family val="2"/>
    </font>
    <font>
      <sz val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2"/>
      <name val="Arial"/>
      <family val="2"/>
    </font>
    <font>
      <sz val="14"/>
      <color rgb="FFFFFFFF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004989"/>
        <bgColor indexed="64"/>
      </patternFill>
    </fill>
    <fill>
      <patternFill patternType="solid">
        <fgColor rgb="FFE0E0E0"/>
        <bgColor indexed="64"/>
      </patternFill>
    </fill>
    <fill>
      <patternFill patternType="solid">
        <fgColor rgb="FFE0E0E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52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theme="1"/>
      </top>
      <bottom style="thin">
        <color auto="1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theme="0"/>
      </right>
      <top/>
      <bottom/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theme="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theme="1"/>
      </top>
      <bottom/>
      <diagonal/>
    </border>
    <border>
      <left style="thin">
        <color indexed="64"/>
      </left>
      <right style="medium">
        <color theme="1"/>
      </right>
      <top style="medium">
        <color theme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theme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theme="1"/>
      </left>
      <right style="thin">
        <color indexed="64"/>
      </right>
      <top/>
      <bottom style="medium">
        <color theme="1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9" fontId="12" fillId="0" borderId="0" applyFont="0" applyFill="0" applyBorder="0" applyAlignment="0" applyProtection="0"/>
  </cellStyleXfs>
  <cellXfs count="74">
    <xf numFmtId="0" fontId="0" fillId="0" borderId="0" xfId="0"/>
    <xf numFmtId="0" fontId="2" fillId="2" borderId="12" xfId="1" applyFont="1" applyFill="1" applyBorder="1" applyAlignment="1">
      <alignment vertical="center" wrapText="1"/>
    </xf>
    <xf numFmtId="0" fontId="3" fillId="0" borderId="14" xfId="0" applyFont="1" applyBorder="1"/>
    <xf numFmtId="0" fontId="3" fillId="0" borderId="29" xfId="0" applyFont="1" applyBorder="1"/>
    <xf numFmtId="0" fontId="3" fillId="0" borderId="30" xfId="0" applyFont="1" applyBorder="1"/>
    <xf numFmtId="0" fontId="3" fillId="0" borderId="31" xfId="0" applyFont="1" applyBorder="1"/>
    <xf numFmtId="0" fontId="3" fillId="0" borderId="0" xfId="0" applyFont="1"/>
    <xf numFmtId="0" fontId="4" fillId="2" borderId="16" xfId="0" applyFont="1" applyFill="1" applyBorder="1" applyAlignment="1">
      <alignment vertical="center" wrapText="1"/>
    </xf>
    <xf numFmtId="0" fontId="3" fillId="0" borderId="32" xfId="0" applyFont="1" applyBorder="1" applyAlignment="1">
      <alignment wrapText="1"/>
    </xf>
    <xf numFmtId="0" fontId="5" fillId="3" borderId="15" xfId="0" applyFont="1" applyFill="1" applyBorder="1" applyAlignment="1">
      <alignment horizontal="left" vertical="top"/>
    </xf>
    <xf numFmtId="0" fontId="5" fillId="3" borderId="9" xfId="0" applyFont="1" applyFill="1" applyBorder="1" applyAlignment="1">
      <alignment horizontal="left" vertical="top"/>
    </xf>
    <xf numFmtId="0" fontId="5" fillId="3" borderId="10" xfId="0" applyFont="1" applyFill="1" applyBorder="1" applyAlignment="1">
      <alignment horizontal="left" vertical="top"/>
    </xf>
    <xf numFmtId="0" fontId="3" fillId="0" borderId="2" xfId="0" applyFont="1" applyBorder="1"/>
    <xf numFmtId="0" fontId="3" fillId="0" borderId="24" xfId="0" applyFont="1" applyBorder="1"/>
    <xf numFmtId="0" fontId="3" fillId="0" borderId="18" xfId="0" applyFont="1" applyBorder="1"/>
    <xf numFmtId="0" fontId="4" fillId="2" borderId="13" xfId="0" applyFont="1" applyFill="1" applyBorder="1" applyAlignment="1">
      <alignment vertical="center" wrapText="1"/>
    </xf>
    <xf numFmtId="0" fontId="3" fillId="0" borderId="21" xfId="0" applyFont="1" applyBorder="1"/>
    <xf numFmtId="0" fontId="3" fillId="0" borderId="25" xfId="0" applyFont="1" applyBorder="1"/>
    <xf numFmtId="0" fontId="3" fillId="0" borderId="23" xfId="0" applyFont="1" applyBorder="1"/>
    <xf numFmtId="0" fontId="5" fillId="3" borderId="11" xfId="0" applyFont="1" applyFill="1" applyBorder="1" applyAlignment="1">
      <alignment horizontal="left" vertical="top"/>
    </xf>
    <xf numFmtId="0" fontId="3" fillId="0" borderId="28" xfId="0" applyFont="1" applyBorder="1"/>
    <xf numFmtId="0" fontId="3" fillId="0" borderId="26" xfId="0" applyFont="1" applyBorder="1"/>
    <xf numFmtId="0" fontId="4" fillId="2" borderId="17" xfId="0" applyFont="1" applyFill="1" applyBorder="1" applyAlignment="1">
      <alignment vertical="center" wrapText="1"/>
    </xf>
    <xf numFmtId="0" fontId="4" fillId="2" borderId="27" xfId="0" applyFont="1" applyFill="1" applyBorder="1" applyAlignment="1">
      <alignment vertical="center" wrapText="1"/>
    </xf>
    <xf numFmtId="0" fontId="3" fillId="0" borderId="22" xfId="0" applyFont="1" applyBorder="1"/>
    <xf numFmtId="0" fontId="8" fillId="3" borderId="19" xfId="0" applyFont="1" applyFill="1" applyBorder="1" applyAlignment="1">
      <alignment vertical="center" wrapText="1"/>
    </xf>
    <xf numFmtId="164" fontId="8" fillId="3" borderId="20" xfId="0" applyNumberFormat="1" applyFont="1" applyFill="1" applyBorder="1" applyAlignment="1" applyProtection="1">
      <alignment vertical="center"/>
      <protection locked="0"/>
    </xf>
    <xf numFmtId="0" fontId="8" fillId="3" borderId="6" xfId="0" applyFont="1" applyFill="1" applyBorder="1" applyAlignment="1">
      <alignment vertical="center" wrapText="1"/>
    </xf>
    <xf numFmtId="164" fontId="8" fillId="3" borderId="5" xfId="0" applyNumberFormat="1" applyFont="1" applyFill="1" applyBorder="1" applyAlignment="1" applyProtection="1">
      <alignment vertical="center"/>
      <protection locked="0"/>
    </xf>
    <xf numFmtId="164" fontId="8" fillId="3" borderId="7" xfId="0" applyNumberFormat="1" applyFont="1" applyFill="1" applyBorder="1" applyAlignment="1" applyProtection="1">
      <alignment vertical="center"/>
      <protection locked="0"/>
    </xf>
    <xf numFmtId="0" fontId="8" fillId="4" borderId="8" xfId="0" applyFont="1" applyFill="1" applyBorder="1" applyAlignment="1">
      <alignment vertical="center" wrapText="1"/>
    </xf>
    <xf numFmtId="164" fontId="8" fillId="3" borderId="8" xfId="0" applyNumberFormat="1" applyFont="1" applyFill="1" applyBorder="1" applyAlignment="1" applyProtection="1">
      <alignment vertical="center"/>
      <protection locked="0"/>
    </xf>
    <xf numFmtId="0" fontId="3" fillId="0" borderId="1" xfId="0" applyFont="1" applyBorder="1"/>
    <xf numFmtId="0" fontId="3" fillId="0" borderId="33" xfId="0" applyFont="1" applyBorder="1"/>
    <xf numFmtId="0" fontId="14" fillId="2" borderId="38" xfId="0" applyFont="1" applyFill="1" applyBorder="1" applyAlignment="1">
      <alignment vertical="center" wrapText="1"/>
    </xf>
    <xf numFmtId="0" fontId="4" fillId="2" borderId="39" xfId="0" applyFont="1" applyFill="1" applyBorder="1" applyAlignment="1">
      <alignment vertical="center" wrapText="1"/>
    </xf>
    <xf numFmtId="0" fontId="6" fillId="3" borderId="0" xfId="0" applyFont="1" applyFill="1" applyAlignment="1">
      <alignment horizontal="center" vertical="center"/>
    </xf>
    <xf numFmtId="9" fontId="0" fillId="3" borderId="0" xfId="2" applyFont="1" applyFill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13" fillId="5" borderId="0" xfId="0" applyFont="1" applyFill="1" applyAlignment="1">
      <alignment horizontal="left" vertical="top"/>
    </xf>
    <xf numFmtId="0" fontId="14" fillId="2" borderId="40" xfId="0" applyFont="1" applyFill="1" applyBorder="1" applyAlignment="1">
      <alignment vertical="center" wrapText="1"/>
    </xf>
    <xf numFmtId="0" fontId="6" fillId="5" borderId="0" xfId="0" applyFont="1" applyFill="1" applyAlignment="1">
      <alignment horizontal="center" vertical="center"/>
    </xf>
    <xf numFmtId="9" fontId="0" fillId="5" borderId="0" xfId="0" applyNumberFormat="1" applyFill="1" applyAlignment="1">
      <alignment horizontal="center" vertical="center"/>
    </xf>
    <xf numFmtId="0" fontId="14" fillId="2" borderId="34" xfId="0" applyFont="1" applyFill="1" applyBorder="1" applyAlignment="1">
      <alignment vertical="center" wrapText="1"/>
    </xf>
    <xf numFmtId="0" fontId="13" fillId="3" borderId="42" xfId="0" applyFont="1" applyFill="1" applyBorder="1" applyAlignment="1">
      <alignment horizontal="left" vertical="top"/>
    </xf>
    <xf numFmtId="0" fontId="6" fillId="3" borderId="43" xfId="0" applyFont="1" applyFill="1" applyBorder="1" applyAlignment="1">
      <alignment horizontal="center" vertical="center"/>
    </xf>
    <xf numFmtId="0" fontId="6" fillId="3" borderId="44" xfId="0" applyFont="1" applyFill="1" applyBorder="1" applyAlignment="1">
      <alignment horizontal="center" vertical="center"/>
    </xf>
    <xf numFmtId="0" fontId="13" fillId="3" borderId="45" xfId="0" applyFont="1" applyFill="1" applyBorder="1" applyAlignment="1">
      <alignment horizontal="left" vertical="top"/>
    </xf>
    <xf numFmtId="0" fontId="6" fillId="3" borderId="36" xfId="0" applyFont="1" applyFill="1" applyBorder="1" applyAlignment="1">
      <alignment horizontal="center" vertical="center"/>
    </xf>
    <xf numFmtId="9" fontId="0" fillId="3" borderId="36" xfId="2" applyFont="1" applyFill="1" applyBorder="1" applyAlignment="1">
      <alignment horizontal="center" vertical="center"/>
    </xf>
    <xf numFmtId="9" fontId="0" fillId="3" borderId="36" xfId="0" applyNumberFormat="1" applyFill="1" applyBorder="1" applyAlignment="1">
      <alignment horizontal="center" vertical="center"/>
    </xf>
    <xf numFmtId="0" fontId="13" fillId="3" borderId="46" xfId="0" applyFont="1" applyFill="1" applyBorder="1" applyAlignment="1">
      <alignment horizontal="left" vertical="top"/>
    </xf>
    <xf numFmtId="0" fontId="6" fillId="3" borderId="47" xfId="0" applyFont="1" applyFill="1" applyBorder="1" applyAlignment="1">
      <alignment horizontal="center" vertical="center"/>
    </xf>
    <xf numFmtId="9" fontId="0" fillId="3" borderId="37" xfId="0" applyNumberFormat="1" applyFill="1" applyBorder="1" applyAlignment="1">
      <alignment horizontal="center" vertical="center"/>
    </xf>
    <xf numFmtId="0" fontId="14" fillId="2" borderId="35" xfId="0" applyFont="1" applyFill="1" applyBorder="1" applyAlignment="1">
      <alignment vertical="center" wrapText="1"/>
    </xf>
    <xf numFmtId="9" fontId="0" fillId="3" borderId="37" xfId="2" applyFont="1" applyFill="1" applyBorder="1" applyAlignment="1">
      <alignment horizontal="center" vertical="center"/>
    </xf>
    <xf numFmtId="0" fontId="4" fillId="2" borderId="34" xfId="0" applyFont="1" applyFill="1" applyBorder="1" applyAlignment="1">
      <alignment vertical="center" wrapText="1"/>
    </xf>
    <xf numFmtId="0" fontId="4" fillId="2" borderId="38" xfId="0" applyFont="1" applyFill="1" applyBorder="1" applyAlignment="1">
      <alignment vertical="center" wrapText="1"/>
    </xf>
    <xf numFmtId="0" fontId="5" fillId="3" borderId="42" xfId="0" applyFont="1" applyFill="1" applyBorder="1" applyAlignment="1">
      <alignment horizontal="left" vertical="top"/>
    </xf>
    <xf numFmtId="0" fontId="5" fillId="3" borderId="45" xfId="0" applyFont="1" applyFill="1" applyBorder="1" applyAlignment="1">
      <alignment horizontal="left" vertical="top"/>
    </xf>
    <xf numFmtId="0" fontId="5" fillId="3" borderId="46" xfId="0" applyFont="1" applyFill="1" applyBorder="1" applyAlignment="1">
      <alignment horizontal="left" vertical="top"/>
    </xf>
    <xf numFmtId="0" fontId="6" fillId="3" borderId="48" xfId="0" applyFont="1" applyFill="1" applyBorder="1" applyAlignment="1">
      <alignment horizontal="center" vertical="center"/>
    </xf>
    <xf numFmtId="0" fontId="6" fillId="3" borderId="33" xfId="0" applyFont="1" applyFill="1" applyBorder="1" applyAlignment="1">
      <alignment horizontal="center" vertical="center"/>
    </xf>
    <xf numFmtId="0" fontId="7" fillId="3" borderId="49" xfId="0" applyFont="1" applyFill="1" applyBorder="1" applyAlignment="1" applyProtection="1">
      <alignment vertical="top"/>
      <protection locked="0"/>
    </xf>
    <xf numFmtId="0" fontId="7" fillId="3" borderId="50" xfId="0" applyFont="1" applyFill="1" applyBorder="1" applyAlignment="1" applyProtection="1">
      <alignment vertical="top"/>
      <protection locked="0"/>
    </xf>
    <xf numFmtId="0" fontId="7" fillId="3" borderId="50" xfId="0" applyFont="1" applyFill="1" applyBorder="1" applyAlignment="1" applyProtection="1">
      <alignment vertical="top" wrapText="1"/>
      <protection locked="0"/>
    </xf>
    <xf numFmtId="0" fontId="3" fillId="2" borderId="0" xfId="0" applyFont="1" applyFill="1"/>
    <xf numFmtId="0" fontId="4" fillId="2" borderId="51" xfId="0" applyFont="1" applyFill="1" applyBorder="1" applyAlignment="1">
      <alignment vertical="center" wrapText="1"/>
    </xf>
    <xf numFmtId="0" fontId="4" fillId="2" borderId="41" xfId="0" applyFont="1" applyFill="1" applyBorder="1" applyAlignment="1">
      <alignment vertical="center" wrapText="1"/>
    </xf>
    <xf numFmtId="0" fontId="3" fillId="2" borderId="0" xfId="0" applyFont="1" applyFill="1" applyAlignment="1">
      <alignment horizontal="right" vertical="center"/>
    </xf>
    <xf numFmtId="0" fontId="3" fillId="6" borderId="0" xfId="0" applyFont="1" applyFill="1" applyAlignment="1">
      <alignment vertical="center"/>
    </xf>
    <xf numFmtId="0" fontId="10" fillId="2" borderId="2" xfId="0" applyFont="1" applyFill="1" applyBorder="1" applyAlignment="1">
      <alignment horizontal="right" vertical="center" wrapText="1"/>
    </xf>
    <xf numFmtId="164" fontId="10" fillId="2" borderId="2" xfId="0" applyNumberFormat="1" applyFont="1" applyFill="1" applyBorder="1" applyAlignment="1">
      <alignment horizontal="right" vertical="center" wrapText="1"/>
    </xf>
    <xf numFmtId="0" fontId="9" fillId="2" borderId="3" xfId="0" applyFont="1" applyFill="1" applyBorder="1" applyAlignment="1">
      <alignment vertical="center"/>
    </xf>
  </cellXfs>
  <cellStyles count="3">
    <cellStyle name="Normal" xfId="0" builtinId="0"/>
    <cellStyle name="Percent" xfId="2" builtinId="5"/>
    <cellStyle name="Title" xfId="1" builtinId="15"/>
  </cellStyles>
  <dxfs count="40"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Arial"/>
        <scheme val="none"/>
      </font>
      <numFmt numFmtId="164" formatCode="&quot;$&quot;#,##0.00"/>
      <fill>
        <patternFill patternType="solid">
          <fgColor indexed="64"/>
          <bgColor rgb="FF004989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theme="0"/>
        </right>
        <top/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Arial"/>
        <scheme val="none"/>
      </font>
      <fill>
        <patternFill patternType="solid">
          <fgColor indexed="64"/>
          <bgColor rgb="FF004989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D9D9D"/>
        <name val="Arial"/>
        <scheme val="none"/>
      </font>
      <fill>
        <patternFill patternType="solid">
          <fgColor indexed="64"/>
          <bgColor rgb="FF004989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theme="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solid">
          <fgColor indexed="64"/>
          <bgColor rgb="FFE0E0E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solid">
          <fgColor indexed="64"/>
          <bgColor rgb="FFE0E0E0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auto="1"/>
        </top>
        <bottom style="thin">
          <color auto="1"/>
        </bottom>
        <horizontal style="thin">
          <color auto="1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rgb="FFE0E0E0"/>
        </patternFill>
      </fill>
      <alignment horizontal="left" vertical="top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auto="1"/>
        </top>
        <bottom style="thin">
          <color auto="1"/>
        </bottom>
        <horizontal style="thin">
          <color auto="1"/>
        </horizontal>
      </border>
    </dxf>
    <dxf>
      <font>
        <strike val="0"/>
        <outline val="0"/>
        <shadow val="0"/>
        <u val="none"/>
        <vertAlign val="baseline"/>
        <sz val="14"/>
        <color rgb="FFFFFFFF"/>
        <name val="Arial"/>
        <scheme val="none"/>
      </font>
      <fill>
        <patternFill patternType="solid">
          <fgColor indexed="64"/>
          <bgColor rgb="FF00498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3" formatCode="0%"/>
      <fill>
        <patternFill patternType="solid">
          <fgColor indexed="64"/>
          <bgColor rgb="FFE0E0E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  <vertical style="thin">
          <color indexed="64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solid">
          <fgColor indexed="64"/>
          <bgColor rgb="FFE0E0E0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auto="1"/>
        </top>
        <bottom style="thin">
          <color auto="1"/>
        </bottom>
        <horizontal style="thin">
          <color auto="1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rgb="FFE0E0E0"/>
        </patternFill>
      </fill>
      <alignment horizontal="left" vertical="top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auto="1"/>
        </top>
        <bottom style="thin">
          <color auto="1"/>
        </bottom>
        <horizontal style="thin">
          <color auto="1"/>
        </horizontal>
      </border>
    </dxf>
    <dxf>
      <font>
        <strike val="0"/>
        <outline val="0"/>
        <shadow val="0"/>
        <u val="none"/>
        <vertAlign val="baseline"/>
        <sz val="14"/>
        <color rgb="FFFFFFFF"/>
        <name val="Arial"/>
        <scheme val="none"/>
      </font>
      <fill>
        <patternFill patternType="solid">
          <fgColor indexed="64"/>
          <bgColor rgb="FF004989"/>
        </patternFill>
      </fill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0" formatCode="General"/>
      <fill>
        <patternFill patternType="solid">
          <fgColor indexed="64"/>
          <bgColor rgb="FFE0E0E0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solid">
          <fgColor indexed="64"/>
          <bgColor rgb="FFE0E0E0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rgb="FFE0E0E0"/>
        </patternFill>
      </fill>
      <alignment horizontal="left" vertical="top" textRotation="0" wrapText="0" indent="0" justifyLastLine="0" shrinkToFit="0" readingOrder="0"/>
      <border diagonalUp="0" diagonalDown="0" outline="0">
        <left/>
        <right/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solid">
          <fgColor indexed="64"/>
          <bgColor rgb="FFE0E0E0"/>
        </patternFill>
      </fill>
      <alignment horizontal="left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Arial"/>
        <scheme val="none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name val="Arial"/>
        <scheme val="none"/>
      </font>
      <fill>
        <patternFill patternType="solid">
          <fgColor indexed="64"/>
          <bgColor rgb="FFE0E0E0"/>
        </patternFill>
      </fill>
      <alignment horizontal="general" vertical="top" textRotation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rgb="FFE0E0E0"/>
        </patternFill>
      </fill>
      <alignment horizontal="left" vertical="top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theme="1"/>
        </top>
        <bottom style="thin">
          <color auto="1"/>
        </bottom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name val="Arial"/>
        <scheme val="none"/>
      </font>
      <alignment horizontal="general" vertical="top" textRotation="0" indent="0" justifyLastLine="0" shrinkToFit="0" readingOrder="0"/>
    </dxf>
    <dxf>
      <border outline="0"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none"/>
      </font>
      <fill>
        <patternFill patternType="solid">
          <fgColor indexed="64"/>
          <bgColor rgb="FF004989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164" formatCode="&quot;$&quot;#,##0.00"/>
      <fill>
        <patternFill patternType="solid">
          <fgColor indexed="64"/>
          <bgColor rgb="FFE0E0E0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rgb="FF000000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solid">
          <fgColor indexed="64"/>
          <bgColor rgb="FFE0E0E0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/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rgb="FFE0E0E0"/>
        </patternFill>
      </fill>
      <alignment horizontal="left" vertical="top" textRotation="0" wrapText="0" indent="0" justifyLastLine="0" shrinkToFit="0" readingOrder="0"/>
      <border diagonalUp="0" diagonalDown="0" outline="0">
        <left/>
        <right style="thin">
          <color rgb="FF000000"/>
        </right>
        <top style="thin">
          <color theme="1"/>
        </top>
        <bottom style="thin">
          <color auto="1"/>
        </bottom>
      </border>
    </dxf>
    <dxf>
      <border outline="0">
        <top style="thin">
          <color rgb="FF000000"/>
        </top>
      </border>
    </dxf>
    <dxf>
      <font>
        <strike val="0"/>
        <outline val="0"/>
        <shadow val="0"/>
        <u val="none"/>
        <vertAlign val="baseline"/>
        <name val="Arial"/>
        <scheme val="none"/>
      </font>
      <fill>
        <patternFill patternType="solid">
          <fgColor indexed="64"/>
          <bgColor theme="0" tint="-0.249977111117893"/>
        </patternFill>
      </fill>
      <alignment horizontal="general" textRotation="0" wrapText="0" indent="0" justifyLastLine="0" shrinkToFit="0" readingOrder="0"/>
    </dxf>
    <dxf>
      <border outline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ont>
        <strike val="0"/>
        <outline val="0"/>
        <shadow val="0"/>
        <u val="none"/>
        <vertAlign val="baseline"/>
        <name val="Arial"/>
        <scheme val="none"/>
      </font>
      <alignment horizontal="general" textRotation="0" wrapText="0" indent="0" justifyLastLine="0" shrinkToFit="0" readingOrder="0"/>
    </dxf>
    <dxf>
      <border outline="0"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none"/>
      </font>
      <fill>
        <patternFill patternType="solid">
          <fgColor indexed="64"/>
          <bgColor rgb="FF004989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solid">
          <fgColor indexed="64"/>
          <bgColor rgb="FFE0E0E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solid">
          <fgColor indexed="64"/>
          <bgColor rgb="FFE0E0E0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</border>
    </dxf>
    <dxf>
      <font>
        <b val="0"/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rgb="FFE0E0E0"/>
        </patternFill>
      </fill>
      <alignment horizontal="left" vertical="top" textRotation="0" wrapText="0" indent="0" justifyLastLine="0" shrinkToFit="0" readingOrder="0"/>
      <border diagonalUp="0" diagonalDown="0">
        <left/>
        <right/>
        <top style="thin">
          <color auto="1"/>
        </top>
        <bottom style="thin">
          <color auto="1"/>
        </bottom>
        <vertical/>
        <horizontal/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solid">
          <fgColor indexed="64"/>
          <bgColor rgb="FFE0E0E0"/>
        </patternFill>
      </fill>
      <alignment horizontal="left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Arial"/>
        <scheme val="none"/>
      </font>
      <alignment horizontal="general" vertical="center" textRotation="0" wrapText="1" indent="0" justifyLastLine="0" shrinkToFit="0" readingOrder="0"/>
    </dxf>
    <dxf>
      <numFmt numFmtId="165" formatCode="&quot;&lt;10&quot;"/>
    </dxf>
    <dxf>
      <numFmt numFmtId="165" formatCode="&quot;&lt;10&quot;"/>
    </dxf>
    <dxf>
      <numFmt numFmtId="165" formatCode="&quot;&lt;10&quot;"/>
    </dxf>
    <dxf>
      <font>
        <b/>
        <i val="0"/>
      </font>
    </dxf>
  </dxfs>
  <tableStyles count="1" defaultTableStyle="Accessible Table" defaultPivotStyle="PivotStyleLight16">
    <tableStyle name="Accessible Table" pivot="0" count="1">
      <tableStyleElement type="headerRow" dxfId="39"/>
    </tableStyle>
  </tableStyles>
  <colors>
    <mruColors>
      <color rgb="FF004989"/>
      <color rgb="FFFFFFFF"/>
      <color rgb="FFE0E0E0"/>
      <color rgb="FF0065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10" Type="http://schemas.microsoft.com/office/2017/06/relationships/rdRichValueTypes" Target="richData/rdRichValueTypes.xml"/><Relationship Id="rId4" Type="http://schemas.openxmlformats.org/officeDocument/2006/relationships/sharedStrings" Target="sharedStrings.xml"/><Relationship Id="rId9" Type="http://schemas.microsoft.com/office/2022/10/relationships/richValueRel" Target="richData/richValueRel.xml"/></Relationships>
</file>

<file path=xl/richData/_rels/richValueRel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2">
  <rv s="0">
    <v>0</v>
    <v>5</v>
    <v>State of Oklahoma logo. Five sets of colorful chevrons and triangles arranged in a circle form a star in the middle.</v>
  </rv>
  <rv s="0">
    <v>1</v>
    <v>5</v>
    <v>Image with white background and text saying “Oklahoma Education”.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  <k n="Text" t="s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</richValueRels>
</file>

<file path=xl/tables/table1.xml><?xml version="1.0" encoding="utf-8"?>
<table xmlns="http://schemas.openxmlformats.org/spreadsheetml/2006/main" id="1" name="Table1" displayName="Table1" ref="A26:C32" totalsRowShown="0" headerRowDxfId="35" dataDxfId="34">
  <autoFilter ref="A26:C32">
    <filterColumn colId="0" hiddenButton="1"/>
    <filterColumn colId="1" hiddenButton="1"/>
    <filterColumn colId="2" hiddenButton="1"/>
  </autoFilter>
  <tableColumns count="3">
    <tableColumn id="1" name="Strong Readers Student Data" dataDxfId="33"/>
    <tableColumn id="2" name="Third Grade" dataDxfId="32"/>
    <tableColumn id="3" name="% of Third Grade Students" dataDxfId="31"/>
  </tableColumns>
  <tableStyleInfo name="TableStyleMedium15" showFirstColumn="1" showLastColumn="0" showRowStripes="1" showColumnStripes="0"/>
</table>
</file>

<file path=xl/tables/table2.xml><?xml version="1.0" encoding="utf-8"?>
<table xmlns="http://schemas.openxmlformats.org/spreadsheetml/2006/main" id="5" name="Table56" displayName="Table56" ref="A39:C44" totalsRowCount="1" headerRowDxfId="30" dataDxfId="28" totalsRowDxfId="26" headerRowBorderDxfId="29" tableBorderDxfId="27" totalsRowBorderDxfId="25">
  <autoFilter ref="A39:C43">
    <filterColumn colId="0" hiddenButton="1"/>
    <filterColumn colId="1" hiddenButton="1"/>
    <filterColumn colId="2" hiddenButton="1"/>
  </autoFilter>
  <tableColumns count="3">
    <tableColumn id="1" name="District Expenditures" dataDxfId="24" totalsRowDxfId="2"/>
    <tableColumn id="2" name="Included Expenses" totalsRowLabel="Total" dataDxfId="23" totalsRowDxfId="1"/>
    <tableColumn id="3" name="Amount" totalsRowFunction="sum" dataDxfId="22" totalsRowDxfId="0"/>
  </tableColumns>
  <tableStyleInfo name="TableStyleMedium15" showFirstColumn="1" showLastColumn="0" showRowStripes="1" showColumnStripes="0"/>
</table>
</file>

<file path=xl/tables/table3.xml><?xml version="1.0" encoding="utf-8"?>
<table xmlns="http://schemas.openxmlformats.org/spreadsheetml/2006/main" id="4" name="Table65" displayName="Table65" ref="A34:B37" totalsRowShown="0" headerRowDxfId="21" dataDxfId="19" headerRowBorderDxfId="20" tableBorderDxfId="18">
  <autoFilter ref="A34:B37">
    <filterColumn colId="0" hiddenButton="1"/>
    <filterColumn colId="1" hiddenButton="1"/>
  </autoFilter>
  <tableColumns count="2">
    <tableColumn id="1" name="Strong Readers School Data" dataDxfId="17"/>
    <tableColumn id="2" name="Description" dataDxfId="16"/>
  </tableColumns>
  <tableStyleInfo name="TableStyleMedium15" showFirstColumn="1" showLastColumn="0" showRowStripes="0" showColumnStripes="0"/>
</table>
</file>

<file path=xl/tables/table4.xml><?xml version="1.0" encoding="utf-8"?>
<table xmlns="http://schemas.openxmlformats.org/spreadsheetml/2006/main" id="3" name="Table14" displayName="Table14" ref="A2:C8" totalsRowShown="0" headerRowDxfId="15" dataDxfId="14">
  <autoFilter ref="A2:C8">
    <filterColumn colId="0" hiddenButton="1"/>
    <filterColumn colId="1" hiddenButton="1"/>
    <filterColumn colId="2" hiddenButton="1"/>
  </autoFilter>
  <tableColumns count="3">
    <tableColumn id="1" name="Strong Readers Student Data" dataDxfId="13"/>
    <tableColumn id="2" name="Kindergarten" dataDxfId="12"/>
    <tableColumn id="3" name="% of Kindergarten Students" dataDxfId="11">
      <calculatedColumnFormula>IF(OR(B1="", Table14[[#This Row],[Kindergarten]]=""), "Auto-calculated", IF(AND(B1&gt;10, Table14[[#This Row],[Kindergarten]]&lt;10), "Not Available", IFERROR(Table14[[#This Row],[Kindergarten]]/B1, "N/A")))</calculatedColumnFormula>
    </tableColumn>
  </tableColumns>
  <tableStyleInfo name="TableStyleMedium15" showFirstColumn="1" showLastColumn="0" showRowStripes="1" showColumnStripes="0"/>
</table>
</file>

<file path=xl/tables/table5.xml><?xml version="1.0" encoding="utf-8"?>
<table xmlns="http://schemas.openxmlformats.org/spreadsheetml/2006/main" id="7" name="Table7" displayName="Table7" ref="A10:C16" totalsRowShown="0" headerRowDxfId="10">
  <autoFilter ref="A10:C16">
    <filterColumn colId="0" hiddenButton="1"/>
    <filterColumn colId="1" hiddenButton="1"/>
    <filterColumn colId="2" hiddenButton="1"/>
  </autoFilter>
  <tableColumns count="3">
    <tableColumn id="1" name="Strong Readers Student Data" dataDxfId="9"/>
    <tableColumn id="2" name="First Grade" dataDxfId="8"/>
    <tableColumn id="3" name="% of First Grade Students" dataDxfId="7">
      <calculatedColumnFormula>IF(OR(C1="", Table7[[#This Row],[First Grade]]=""), "Auto-calculated", IF(AND(C1&gt;10, Table7[[#This Row],[First Grade]]&lt;10), "Not Available", IFERROR(Table7[[#This Row],[First Grade]]/C1, "N/A")))</calculatedColumnFormula>
    </tableColumn>
  </tableColumns>
  <tableStyleInfo name="Accessible Table" showFirstColumn="0" showLastColumn="0" showRowStripes="1" showColumnStripes="0"/>
</table>
</file>

<file path=xl/tables/table6.xml><?xml version="1.0" encoding="utf-8"?>
<table xmlns="http://schemas.openxmlformats.org/spreadsheetml/2006/main" id="9" name="Table710" displayName="Table710" ref="A18:C24" totalsRowShown="0" headerRowDxfId="6">
  <autoFilter ref="A18:C24">
    <filterColumn colId="0" hiddenButton="1"/>
    <filterColumn colId="1" hiddenButton="1"/>
    <filterColumn colId="2" hiddenButton="1"/>
  </autoFilter>
  <tableColumns count="3">
    <tableColumn id="1" name="Strong Readers Student Data" dataDxfId="5"/>
    <tableColumn id="2" name="Second Grade" dataDxfId="4"/>
    <tableColumn id="3" name="% of Second Grade Students" dataDxfId="3"/>
  </tableColumns>
  <tableStyleInfo name="Accessible Table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=""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6" Type="http://schemas.openxmlformats.org/officeDocument/2006/relationships/table" Target="../tables/table6.xml"/><Relationship Id="rId5" Type="http://schemas.openxmlformats.org/officeDocument/2006/relationships/table" Target="../tables/table5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048521"/>
  <sheetViews>
    <sheetView tabSelected="1" topLeftCell="A38" zoomScale="140" zoomScaleNormal="140" workbookViewId="0">
      <selection activeCell="C43" sqref="C43"/>
    </sheetView>
  </sheetViews>
  <sheetFormatPr defaultColWidth="0" defaultRowHeight="14.25" zeroHeight="1"/>
  <cols>
    <col min="1" max="1" width="93.5" style="6" bestFit="1" customWidth="1"/>
    <col min="2" max="3" width="25.875" style="6" customWidth="1"/>
    <col min="4" max="4" width="24.875" style="6" hidden="1" customWidth="1"/>
    <col min="5" max="5" width="24.875" style="32" hidden="1" customWidth="1"/>
    <col min="6" max="7" width="24.875" style="6" hidden="1" customWidth="1"/>
    <col min="8" max="8" width="24.875" style="2" hidden="1" customWidth="1"/>
    <col min="9" max="9" width="24.875" style="6" hidden="1" customWidth="1"/>
    <col min="10" max="16384" width="9.125" style="6" hidden="1"/>
  </cols>
  <sheetData>
    <row r="1" spans="1:9" ht="84.95" customHeight="1" thickBot="1">
      <c r="A1" s="1" t="s">
        <v>32</v>
      </c>
      <c r="B1" s="69" t="e" vm="1">
        <v>#VALUE!</v>
      </c>
      <c r="C1" s="70" t="e" vm="2">
        <v>#VALUE!</v>
      </c>
      <c r="D1" s="3"/>
      <c r="E1" s="4"/>
      <c r="F1" s="4"/>
      <c r="G1" s="4"/>
      <c r="H1" s="4"/>
      <c r="I1" s="5"/>
    </row>
    <row r="2" spans="1:9" ht="38.1" customHeight="1" thickBot="1">
      <c r="A2" s="7" t="s">
        <v>31</v>
      </c>
      <c r="B2" s="67" t="s">
        <v>0</v>
      </c>
      <c r="C2" s="68" t="s">
        <v>8</v>
      </c>
      <c r="E2" s="6"/>
      <c r="H2" s="6"/>
    </row>
    <row r="3" spans="1:9" ht="15">
      <c r="A3" s="9" t="s">
        <v>12</v>
      </c>
      <c r="B3" s="36">
        <v>30</v>
      </c>
      <c r="C3" s="36" t="s">
        <v>29</v>
      </c>
      <c r="E3" s="6"/>
      <c r="H3" s="6"/>
    </row>
    <row r="4" spans="1:9" ht="15">
      <c r="A4" s="10" t="s">
        <v>13</v>
      </c>
      <c r="B4" s="36">
        <v>4</v>
      </c>
      <c r="C4" s="36" t="s">
        <v>29</v>
      </c>
      <c r="E4" s="6"/>
      <c r="H4" s="6"/>
    </row>
    <row r="5" spans="1:9" ht="15">
      <c r="A5" s="10" t="s">
        <v>4</v>
      </c>
      <c r="B5" s="36">
        <v>4</v>
      </c>
      <c r="C5" s="37" t="str">
        <f>IF(OR(B3="", Table14[[#This Row],[Kindergarten]]=""), "Auto-calculated", IF(AND(B3&gt;10, Table14[[#This Row],[Kindergarten]]&lt;10), "Not Available", IFERROR(Table14[[#This Row],[Kindergarten]]/B3, "N/A")))</f>
        <v>Not Available</v>
      </c>
      <c r="E5" s="6"/>
      <c r="H5" s="6"/>
    </row>
    <row r="6" spans="1:9" ht="15">
      <c r="A6" s="10" t="s">
        <v>5</v>
      </c>
      <c r="B6" s="36">
        <v>0</v>
      </c>
      <c r="C6" s="37" t="str">
        <f>IF(OR(B3="", Table14[[#This Row],[Kindergarten]]=""), "Auto-calculated", IF(AND(B3&gt;10, Table14[[#This Row],[Kindergarten]]&lt;10), "Not Available", IFERROR(Table14[[#This Row],[Kindergarten]]/B3, "N/A")))</f>
        <v>Not Available</v>
      </c>
      <c r="E6" s="6"/>
      <c r="H6" s="6"/>
    </row>
    <row r="7" spans="1:9" ht="15">
      <c r="A7" s="10" t="s">
        <v>6</v>
      </c>
      <c r="B7" s="36">
        <v>29</v>
      </c>
      <c r="C7" s="37">
        <f>IF(OR(B3="", Table14[[#This Row],[Kindergarten]]=""), "Auto-calculated", IF(AND(B3&gt;10, Table14[[#This Row],[Kindergarten]]&lt;10), "Not Available", IFERROR(Table14[[#This Row],[Kindergarten]]/B3, "N/A")))</f>
        <v>0.96666666666666667</v>
      </c>
      <c r="E7" s="6"/>
      <c r="H7" s="6"/>
    </row>
    <row r="8" spans="1:9" ht="15">
      <c r="A8" s="11" t="s">
        <v>7</v>
      </c>
      <c r="B8" s="36">
        <v>3</v>
      </c>
      <c r="C8" s="37">
        <f>IF(OR(B4="", Table14[[#This Row],[Kindergarten]]=""), "Auto-calculated", IF(AND(B4&gt;10, Table14[[#This Row],[Kindergarten]]&lt;10), "Not Available",  IFERROR(IF(Table14[[#This Row],[Kindergarten]]/B4=0, "Not Available", Table14[[#This Row],[Kindergarten]]/B4), "N/A")))</f>
        <v>0.75</v>
      </c>
      <c r="E8" s="6"/>
      <c r="H8" s="6"/>
    </row>
    <row r="9" spans="1:9" ht="9.9499999999999993" customHeight="1" thickBot="1"/>
    <row r="10" spans="1:9" ht="38.1" customHeight="1" thickBot="1">
      <c r="A10" s="43" t="s">
        <v>31</v>
      </c>
      <c r="B10" s="34" t="s">
        <v>1</v>
      </c>
      <c r="C10" s="34" t="s">
        <v>9</v>
      </c>
    </row>
    <row r="11" spans="1:9" ht="15.75">
      <c r="A11" s="44" t="s">
        <v>12</v>
      </c>
      <c r="B11" s="45">
        <v>31</v>
      </c>
      <c r="C11" s="46" t="s">
        <v>29</v>
      </c>
    </row>
    <row r="12" spans="1:9" ht="15.75">
      <c r="A12" s="47" t="s">
        <v>13</v>
      </c>
      <c r="B12" s="38">
        <v>5</v>
      </c>
      <c r="C12" s="48" t="s">
        <v>29</v>
      </c>
    </row>
    <row r="13" spans="1:9" ht="15.75">
      <c r="A13" s="47" t="s">
        <v>4</v>
      </c>
      <c r="B13" s="38">
        <v>1</v>
      </c>
      <c r="C13" s="49" t="str">
        <f>IF(OR(B11="", Table7[[#This Row],[First Grade]]=""), "Auto-calculated", IF(AND(B11&gt;10, Table7[[#This Row],[First Grade]]&lt;10), "Not Available", IFERROR(Table7[[#This Row],[First Grade]]/B11, "N/A")))</f>
        <v>Not Available</v>
      </c>
    </row>
    <row r="14" spans="1:9" ht="15.75">
      <c r="A14" s="47" t="s">
        <v>5</v>
      </c>
      <c r="B14" s="38">
        <v>3</v>
      </c>
      <c r="C14" s="49" t="str">
        <f>IF(OR($B$11="", Table7[[#This Row],[First Grade]]=""), "Auto-calculated", IF(AND($B$11&gt;10, Table7[[#This Row],[First Grade]]&lt;10), "Not Available", IFERROR(Table7[[#This Row],[First Grade]]/$B$11, "N/A")))</f>
        <v>Not Available</v>
      </c>
    </row>
    <row r="15" spans="1:9" ht="15.75">
      <c r="A15" s="47" t="s">
        <v>6</v>
      </c>
      <c r="B15" s="38">
        <v>25</v>
      </c>
      <c r="C15" s="50">
        <f>IF(OR($B$11="", Table7[[#This Row],[First Grade]]=""), "Auto-calculated", IF(AND($B$11&gt;10, Table7[[#This Row],[First Grade]]&lt;10), "Not Available", IFERROR(Table7[[#This Row],[First Grade]]/$B$11, "N/A")))</f>
        <v>0.80645161290322576</v>
      </c>
    </row>
    <row r="16" spans="1:9" ht="16.5" thickBot="1">
      <c r="A16" s="51" t="s">
        <v>7</v>
      </c>
      <c r="B16" s="52">
        <v>3</v>
      </c>
      <c r="C16" s="53">
        <f>IF(OR($B$12="", Table7[[#This Row],[First Grade]]=""), "Auto-calculated", IF(AND($B$12&gt;10, Table7[[#This Row],[First Grade]]&lt;10), "Not Available", IFERROR(Table7[[#This Row],[First Grade]]/$B$12, "N/A")))</f>
        <v>0.6</v>
      </c>
    </row>
    <row r="17" spans="1:8" ht="9.9499999999999993" customHeight="1">
      <c r="A17" s="39"/>
      <c r="B17" s="41"/>
      <c r="C17" s="42"/>
    </row>
    <row r="18" spans="1:8" ht="38.1" customHeight="1" thickBot="1">
      <c r="A18" s="54" t="s">
        <v>31</v>
      </c>
      <c r="B18" s="40" t="s">
        <v>2</v>
      </c>
      <c r="C18" s="40" t="s">
        <v>10</v>
      </c>
    </row>
    <row r="19" spans="1:8" ht="15.75">
      <c r="A19" s="44" t="s">
        <v>12</v>
      </c>
      <c r="B19" s="45">
        <v>38</v>
      </c>
      <c r="C19" s="46" t="s">
        <v>29</v>
      </c>
    </row>
    <row r="20" spans="1:8" ht="15.75">
      <c r="A20" s="47" t="s">
        <v>13</v>
      </c>
      <c r="B20" s="38">
        <v>10</v>
      </c>
      <c r="C20" s="48" t="s">
        <v>29</v>
      </c>
    </row>
    <row r="21" spans="1:8" ht="15.75">
      <c r="A21" s="47" t="s">
        <v>4</v>
      </c>
      <c r="B21" s="38">
        <v>6</v>
      </c>
      <c r="C21" s="49" t="str">
        <f>IF(OR($B$19="", Table710[[#This Row],[Second Grade]]=""), "Auto-calculated", IF(AND($B$19&gt;10, Table710[[#This Row],[Second Grade]]&lt;10), "Not Available", IFERROR(Table710[[#This Row],[Second Grade]]/$B$19, "N/A")))</f>
        <v>Not Available</v>
      </c>
    </row>
    <row r="22" spans="1:8" ht="15.75">
      <c r="A22" s="47" t="s">
        <v>5</v>
      </c>
      <c r="B22" s="38">
        <v>4</v>
      </c>
      <c r="C22" s="49" t="str">
        <f>IF(OR($B$19="", Table710[[#This Row],[Second Grade]]=""), "Auto-calculated", IF(AND($B$19&gt;10, Table710[[#This Row],[Second Grade]]&lt;10), "Not Available", IFERROR(Table710[[#This Row],[Second Grade]]/$B$19, "N/A")))</f>
        <v>Not Available</v>
      </c>
    </row>
    <row r="23" spans="1:8" ht="16.5" thickBot="1">
      <c r="A23" s="47" t="s">
        <v>6</v>
      </c>
      <c r="B23" s="38">
        <v>28</v>
      </c>
      <c r="C23" s="49">
        <f>IF(OR($B$19="", Table710[[#This Row],[Second Grade]]=""), "Auto-calculated", IF(AND($B$19&gt;10, Table710[[#This Row],[Second Grade]]&lt;10), "Not Available", IFERROR(Table710[[#This Row],[Second Grade]]/$B$19, "N/A")))</f>
        <v>0.73684210526315785</v>
      </c>
    </row>
    <row r="24" spans="1:8" s="8" customFormat="1" ht="16.5" thickBot="1">
      <c r="A24" s="51" t="s">
        <v>7</v>
      </c>
      <c r="B24" s="52">
        <v>6</v>
      </c>
      <c r="C24" s="55">
        <f>IF(OR($B$20="", Table710[[#This Row],[Second Grade]]=""), "Auto-calculated", IF(AND($B$20&gt;10, Table710[[#This Row],[Second Grade]]&lt;10), "Not Available", IFERROR(Table710[[#This Row],[Second Grade]]/$B$20, "N/A")))</f>
        <v>0.6</v>
      </c>
    </row>
    <row r="25" spans="1:8" ht="9.9499999999999993" customHeight="1" thickBot="1">
      <c r="E25" s="6"/>
      <c r="H25" s="6"/>
    </row>
    <row r="26" spans="1:8" ht="38.1" customHeight="1" thickBot="1">
      <c r="A26" s="56" t="s">
        <v>31</v>
      </c>
      <c r="B26" s="57" t="s">
        <v>3</v>
      </c>
      <c r="C26" s="35" t="s">
        <v>11</v>
      </c>
      <c r="E26" s="6"/>
      <c r="H26" s="6"/>
    </row>
    <row r="27" spans="1:8" ht="15">
      <c r="A27" s="58" t="s">
        <v>12</v>
      </c>
      <c r="B27" s="61">
        <v>31</v>
      </c>
      <c r="C27" s="46" t="s">
        <v>29</v>
      </c>
      <c r="E27" s="6"/>
      <c r="H27" s="6"/>
    </row>
    <row r="28" spans="1:8" ht="15">
      <c r="A28" s="59" t="s">
        <v>13</v>
      </c>
      <c r="B28" s="36">
        <v>8</v>
      </c>
      <c r="C28" s="48" t="s">
        <v>29</v>
      </c>
      <c r="E28" s="6"/>
      <c r="H28" s="6"/>
    </row>
    <row r="29" spans="1:8" ht="15">
      <c r="A29" s="59" t="s">
        <v>4</v>
      </c>
      <c r="B29" s="36">
        <v>2</v>
      </c>
      <c r="C29" s="49" t="str">
        <f>IF(OR($B$27="", Table1[[#This Row],[Third Grade]]=""), "Auto-calculated", IF(AND($B$27&gt;10, Table1[[#This Row],[Third Grade]]&lt;10), "Not Available", IFERROR(Table1[[#This Row],[Third Grade]]/$B$27, "N/A")))</f>
        <v>Not Available</v>
      </c>
      <c r="E29" s="6"/>
      <c r="H29" s="6"/>
    </row>
    <row r="30" spans="1:8" ht="15">
      <c r="A30" s="59" t="s">
        <v>5</v>
      </c>
      <c r="B30" s="36">
        <v>5</v>
      </c>
      <c r="C30" s="49" t="str">
        <f>IF(OR($B$27="", Table1[[#This Row],[Third Grade]]=""), "Auto-calculated", IF(AND($B$27&gt;10, Table1[[#This Row],[Third Grade]]&lt;10), "Not Available", IFERROR(Table1[[#This Row],[Third Grade]]/$B$27, "N/A")))</f>
        <v>Not Available</v>
      </c>
      <c r="E30" s="6"/>
      <c r="H30" s="6"/>
    </row>
    <row r="31" spans="1:8" ht="18" customHeight="1">
      <c r="A31" s="59" t="s">
        <v>6</v>
      </c>
      <c r="B31" s="36">
        <v>24</v>
      </c>
      <c r="C31" s="49">
        <f>IF(OR($B$27="", Table1[[#This Row],[Third Grade]]=""), "Auto-calculated", IF(AND($B$27&gt;10, Table1[[#This Row],[Third Grade]]&lt;10), "Not Available", IFERROR(Table1[[#This Row],[Third Grade]]/$B$27, "N/A")))</f>
        <v>0.77419354838709675</v>
      </c>
      <c r="E31" s="6"/>
      <c r="H31" s="6"/>
    </row>
    <row r="32" spans="1:8" ht="15.75" thickBot="1">
      <c r="A32" s="60" t="s">
        <v>7</v>
      </c>
      <c r="B32" s="62">
        <v>6</v>
      </c>
      <c r="C32" s="55">
        <f>IF(OR($B$28="", Table1[[#This Row],[Third Grade]]=""), "Auto-calculated", IF(AND($B$28&gt;10, Table1[[#This Row],[Third Grade]]&lt;10), "Not Available", IFERROR(Table1[[#This Row],[Third Grade]]/$B$28, "N/A")))</f>
        <v>0.75</v>
      </c>
      <c r="E32" s="6"/>
      <c r="H32" s="6"/>
    </row>
    <row r="33" spans="1:9" ht="9.9499999999999993" customHeight="1" thickBot="1">
      <c r="E33" s="6"/>
      <c r="H33" s="6"/>
    </row>
    <row r="34" spans="1:9" ht="38.1" customHeight="1" thickBot="1">
      <c r="A34" s="15" t="s">
        <v>33</v>
      </c>
      <c r="B34" s="15" t="s">
        <v>14</v>
      </c>
      <c r="C34" s="66"/>
      <c r="D34" s="12"/>
      <c r="E34" s="13"/>
      <c r="F34" s="13"/>
      <c r="G34" s="13"/>
      <c r="H34" s="13"/>
      <c r="I34" s="14"/>
    </row>
    <row r="35" spans="1:9" ht="29.1" customHeight="1">
      <c r="A35" s="9" t="s">
        <v>15</v>
      </c>
      <c r="B35" s="63">
        <v>10</v>
      </c>
      <c r="C35" s="66"/>
      <c r="D35" s="17"/>
      <c r="E35" s="16"/>
      <c r="F35" s="16"/>
      <c r="G35" s="17"/>
      <c r="H35" s="17"/>
      <c r="I35" s="18"/>
    </row>
    <row r="36" spans="1:9" ht="29.1" customHeight="1">
      <c r="A36" s="19" t="s">
        <v>16</v>
      </c>
      <c r="B36" s="64" t="s">
        <v>34</v>
      </c>
      <c r="C36" s="66"/>
      <c r="D36" s="17"/>
      <c r="E36" s="16"/>
      <c r="F36" s="16"/>
      <c r="G36" s="17"/>
      <c r="H36" s="17"/>
      <c r="I36" s="18"/>
    </row>
    <row r="37" spans="1:9" ht="240.95" customHeight="1">
      <c r="A37" s="19" t="s">
        <v>17</v>
      </c>
      <c r="B37" s="65" t="s">
        <v>35</v>
      </c>
      <c r="C37" s="66"/>
      <c r="D37" s="17"/>
      <c r="E37" s="16"/>
      <c r="F37" s="16"/>
      <c r="G37" s="17"/>
      <c r="H37" s="17"/>
      <c r="I37" s="18"/>
    </row>
    <row r="38" spans="1:9" ht="11.1" customHeight="1" thickBot="1">
      <c r="A38" s="21"/>
      <c r="B38" s="21"/>
      <c r="C38" s="33"/>
      <c r="D38" s="20"/>
      <c r="E38" s="16"/>
      <c r="F38" s="18"/>
      <c r="G38" s="16"/>
      <c r="H38" s="17"/>
      <c r="I38" s="17"/>
    </row>
    <row r="39" spans="1:9" ht="18.75" thickBot="1">
      <c r="A39" s="15" t="s">
        <v>30</v>
      </c>
      <c r="B39" s="22" t="s">
        <v>18</v>
      </c>
      <c r="C39" s="23" t="s">
        <v>19</v>
      </c>
      <c r="D39" s="20"/>
      <c r="E39" s="16"/>
      <c r="F39" s="18"/>
      <c r="G39" s="16"/>
      <c r="H39" s="17"/>
      <c r="I39" s="17"/>
    </row>
    <row r="40" spans="1:9" ht="50.1" customHeight="1">
      <c r="A40" s="9" t="s">
        <v>20</v>
      </c>
      <c r="B40" s="25" t="s">
        <v>21</v>
      </c>
      <c r="C40" s="26">
        <v>1909310.66</v>
      </c>
      <c r="D40" s="24"/>
      <c r="E40" s="13"/>
      <c r="F40" s="14"/>
      <c r="G40" s="13"/>
      <c r="H40" s="12"/>
      <c r="I40" s="12"/>
    </row>
    <row r="41" spans="1:9" ht="45">
      <c r="A41" s="19" t="s">
        <v>22</v>
      </c>
      <c r="B41" s="27" t="s">
        <v>23</v>
      </c>
      <c r="C41" s="28">
        <v>7134.83</v>
      </c>
      <c r="D41" s="18"/>
      <c r="E41" s="16"/>
      <c r="F41" s="18"/>
      <c r="G41" s="16"/>
      <c r="H41" s="17"/>
      <c r="I41" s="18"/>
    </row>
    <row r="42" spans="1:9" ht="51" customHeight="1">
      <c r="A42" s="19" t="s">
        <v>24</v>
      </c>
      <c r="B42" s="27" t="s">
        <v>25</v>
      </c>
      <c r="C42" s="29">
        <v>7352.4</v>
      </c>
      <c r="D42" s="20"/>
      <c r="E42" s="16"/>
      <c r="F42" s="18"/>
      <c r="G42" s="16"/>
      <c r="H42" s="17"/>
      <c r="I42" s="17"/>
    </row>
    <row r="43" spans="1:9" ht="51" customHeight="1">
      <c r="A43" s="19" t="s">
        <v>26</v>
      </c>
      <c r="B43" s="30" t="s">
        <v>27</v>
      </c>
      <c r="C43" s="31">
        <v>0</v>
      </c>
      <c r="D43" s="24"/>
      <c r="E43" s="13"/>
      <c r="F43" s="14"/>
      <c r="G43" s="13"/>
      <c r="H43" s="12"/>
      <c r="I43" s="12"/>
    </row>
    <row r="44" spans="1:9" ht="18">
      <c r="A44" s="73"/>
      <c r="B44" s="71" t="s">
        <v>28</v>
      </c>
      <c r="C44" s="72">
        <f>SUBTOTAL(109,Table56[Amount])</f>
        <v>1923797.89</v>
      </c>
      <c r="D44" s="20"/>
      <c r="E44" s="16"/>
      <c r="F44" s="16"/>
      <c r="G44" s="16"/>
      <c r="H44" s="17"/>
      <c r="I44" s="17"/>
    </row>
    <row r="45" spans="1:9" hidden="1">
      <c r="D45" s="20"/>
      <c r="E45" s="16"/>
      <c r="F45" s="16"/>
      <c r="G45" s="16"/>
      <c r="H45" s="17"/>
      <c r="I45" s="17"/>
    </row>
    <row r="1048521" spans="5:5" hidden="1">
      <c r="E1048521" s="13"/>
    </row>
  </sheetData>
  <sheetProtection selectLockedCells="1" selectUnlockedCells="1"/>
  <protectedRanges>
    <protectedRange sqref="B35:B37" name="Range1"/>
    <protectedRange sqref="C40:C43" name="Range1_1"/>
  </protectedRanges>
  <phoneticPr fontId="11" type="noConversion"/>
  <conditionalFormatting sqref="B4:B8 B27:B32">
    <cfRule type="expression" dxfId="38" priority="7">
      <formula>B4&lt;10</formula>
    </cfRule>
  </conditionalFormatting>
  <conditionalFormatting sqref="B11:B17">
    <cfRule type="expression" dxfId="37" priority="3">
      <formula>B11&lt;10</formula>
    </cfRule>
  </conditionalFormatting>
  <conditionalFormatting sqref="B19:B24">
    <cfRule type="expression" dxfId="36" priority="1">
      <formula>B19&lt;10</formula>
    </cfRule>
  </conditionalFormatting>
  <pageMargins left="0.7" right="0.7" top="0.75" bottom="0.75" header="0.3" footer="0.3"/>
  <pageSetup scale="43" orientation="landscape" horizontalDpi="0" verticalDpi="0"/>
  <ignoredErrors>
    <ignoredError sqref="C3:C4 C11:C12 C13:C16 C6:C8" calculatedColumn="1"/>
  </ignoredErrors>
  <tableParts count="6">
    <tablePart r:id="rId1"/>
    <tablePart r:id="rId2"/>
    <tablePart r:id="rId3"/>
    <tablePart r:id="rId4"/>
    <tablePart r:id="rId5"/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Strong Readers Website Form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Strong Readers Required Website Information Form</dc:title>
  <dc:creator>Oklahoma State Department of Education</dc:creator>
  <cp:lastModifiedBy>Brandie Choate</cp:lastModifiedBy>
  <cp:lastPrinted>2025-05-08T22:12:40Z</cp:lastPrinted>
  <dcterms:created xsi:type="dcterms:W3CDTF">2025-05-08T13:30:15Z</dcterms:created>
  <dcterms:modified xsi:type="dcterms:W3CDTF">2026-08-26T21:49:10Z</dcterms:modified>
</cp:coreProperties>
</file>